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firstSheet="2" activeTab="5"/>
  </bookViews>
  <sheets>
    <sheet name="Лист2" sheetId="1" state="hidden" r:id="rId1"/>
    <sheet name="Лист3" sheetId="2" state="hidden" r:id="rId2"/>
    <sheet name="Титульный лист" sheetId="3" r:id="rId3"/>
    <sheet name="Часть I объем" sheetId="4" r:id="rId4"/>
    <sheet name="Часть I качество" sheetId="5" r:id="rId5"/>
    <sheet name="Часть II финансовое обеспечение" sheetId="6" r:id="rId6"/>
    <sheet name="Часть III IV" sheetId="7" r:id="rId7"/>
    <sheet name="Лист1" sheetId="8" r:id="rId8"/>
    <sheet name="Лист4" sheetId="9" r:id="rId9"/>
  </sheets>
  <definedNames>
    <definedName name="_xlnm.Print_Area" localSheetId="2">'Титульный лист'!$A$1:$H$19</definedName>
    <definedName name="_xlnm.Print_Area" localSheetId="4">'Часть I качество'!$A$1:$M$6</definedName>
    <definedName name="_xlnm.Print_Area" localSheetId="3">'Часть I объем'!$A$1:$S$11</definedName>
    <definedName name="_xlnm.Print_Area" localSheetId="5">'Часть II финансовое обеспечение'!$A$1:$G$19</definedName>
    <definedName name="_xlnm.Print_Area" localSheetId="6">'Часть III IV'!$A$1:$L$22</definedName>
  </definedNames>
  <calcPr fullCalcOnLoad="1"/>
</workbook>
</file>

<file path=xl/sharedStrings.xml><?xml version="1.0" encoding="utf-8"?>
<sst xmlns="http://schemas.openxmlformats.org/spreadsheetml/2006/main" count="246" uniqueCount="127">
  <si>
    <t>Коэффициент стабилизации бюджетной нагрузки</t>
  </si>
  <si>
    <t>Периодичность проведения контроля</t>
  </si>
  <si>
    <t>УТВЕРЖДАЮ</t>
  </si>
  <si>
    <t>№ п/п</t>
  </si>
  <si>
    <t>Наименование параметра расчёта объёма субсидии</t>
  </si>
  <si>
    <t>Единица измерения</t>
  </si>
  <si>
    <t>Значение параметров расчёта объёма субсидии</t>
  </si>
  <si>
    <t>очередной финансовый (N+1) год</t>
  </si>
  <si>
    <t>первый (N+2) год планового периода</t>
  </si>
  <si>
    <t>второй (N+3) год планового периода</t>
  </si>
  <si>
    <t>руб.</t>
  </si>
  <si>
    <t>1.1</t>
  </si>
  <si>
    <t>3</t>
  </si>
  <si>
    <t>4</t>
  </si>
  <si>
    <t>%</t>
  </si>
  <si>
    <t>Вид контрольного мероприятия</t>
  </si>
  <si>
    <t>2</t>
  </si>
  <si>
    <t>Наименование</t>
  </si>
  <si>
    <t xml:space="preserve">за плату </t>
  </si>
  <si>
    <t>бесплатно</t>
  </si>
  <si>
    <t>руб</t>
  </si>
  <si>
    <t>Затраты на оказание услуг (выполнение работ), всего</t>
  </si>
  <si>
    <t>Затраты на оказание услуги (выполнение работы)</t>
  </si>
  <si>
    <t>1.2</t>
  </si>
  <si>
    <t>1.3</t>
  </si>
  <si>
    <t>1.3.1</t>
  </si>
  <si>
    <t>1.3.1.1</t>
  </si>
  <si>
    <t>1.3.1.2</t>
  </si>
  <si>
    <t>1.3.1.3</t>
  </si>
  <si>
    <t>1.3.1.4</t>
  </si>
  <si>
    <t>1.3.2</t>
  </si>
  <si>
    <t>1.3.3</t>
  </si>
  <si>
    <t>1.3.4</t>
  </si>
  <si>
    <t>Условие 1</t>
  </si>
  <si>
    <t>Условие 2</t>
  </si>
  <si>
    <t>Содержание 1</t>
  </si>
  <si>
    <t>Содержание 2</t>
  </si>
  <si>
    <t>Содержание 3</t>
  </si>
  <si>
    <t>Номер</t>
  </si>
  <si>
    <t>Дата</t>
  </si>
  <si>
    <t>1.3.=(1.3.1х1.3.2)-1.3.4х1.3.3</t>
  </si>
  <si>
    <t>1.3.1.=1.3.1.1х1.3.1.2х1.3.1.3х1.3.1.4</t>
  </si>
  <si>
    <t>».</t>
  </si>
  <si>
    <t>наименование</t>
  </si>
  <si>
    <t>Территориальный  корректирующий коэффициент</t>
  </si>
  <si>
    <t>Прочий корректирующий коэффициент</t>
  </si>
  <si>
    <t>Отраслевой корректирующий коэффициент</t>
  </si>
  <si>
    <t>подпись                                                расшифровка подписи</t>
  </si>
  <si>
    <t>Формула расчета параметра</t>
  </si>
  <si>
    <t>Базовый норматив затрат на оказание услуги (затраты на выполнение работы)</t>
  </si>
  <si>
    <t xml:space="preserve">Нормативные затраты на оказание единицы услуги (затраты на выполнение работы) </t>
  </si>
  <si>
    <t>Затраты на содержание имущества, не включенные в нормативные затраты  на оказание единицы услуги (затраты на выполнение работы)</t>
  </si>
  <si>
    <t>0</t>
  </si>
  <si>
    <t>очная</t>
  </si>
  <si>
    <t xml:space="preserve"> 29.12.2012</t>
  </si>
  <si>
    <t>273-ФЗ</t>
  </si>
  <si>
    <t>Федеральный закон  "Об образовании в Российской Федерации"</t>
  </si>
  <si>
    <t>по мере необходимости</t>
  </si>
  <si>
    <t>Ликвидация учреждения</t>
  </si>
  <si>
    <t>в соотвествии с действующим  законодательством</t>
  </si>
  <si>
    <t>Реорганизация учреждения</t>
  </si>
  <si>
    <t xml:space="preserve">Иные случаи, предусмотренные законодательством </t>
  </si>
  <si>
    <t>Приложение 1</t>
  </si>
  <si>
    <t>Муниципальное задание</t>
  </si>
  <si>
    <t>Часть I. Оказание муниципальной(ых) услуги (услуг) (выполнение работы (работ))</t>
  </si>
  <si>
    <t>1.1. Показатели, характеризующие объём муниципальной услуги (работы)</t>
  </si>
  <si>
    <t xml:space="preserve">Наименование муниципальной услуги (работы) </t>
  </si>
  <si>
    <t>Категории потребителей муниципальной услуги (работы)</t>
  </si>
  <si>
    <t>Показатели, характеризующие содержание муниципальной 
услуги (работы)</t>
  </si>
  <si>
    <t xml:space="preserve"> Показатель объема муниципальной услуги (работы)</t>
  </si>
  <si>
    <t>Значение показателей объема
муниципальной услуги (работы)</t>
  </si>
  <si>
    <t>Реквизиты нормативного правового или иного акта, определяющего порядок оказания  муниципальной услуги (работы)</t>
  </si>
  <si>
    <t>Показатели, характеризующие условия оказания муниципальной 
услуги (выполнения работы)</t>
  </si>
  <si>
    <t xml:space="preserve">1.2. Показатели, характеризующие качество муниципальной услуги (работы) </t>
  </si>
  <si>
    <t>Показатели, характеризующий содержание муниципальной 
услуги (работы)</t>
  </si>
  <si>
    <t>Показатели, характеризующие условия (формы) оказания муниципальной 
услуги (выполнения работы)</t>
  </si>
  <si>
    <t>Показатель качества муниципальной услуги (работы)</t>
  </si>
  <si>
    <t>Значение показателя качества
муниципальной услуги (работы)</t>
  </si>
  <si>
    <t xml:space="preserve">Допустимое (возможное) отклонение показателя качества муниципальной услуги (работы), в пределах  которого  муниципальное задание считается выполненным, в единицах измерения показателя качества </t>
  </si>
  <si>
    <t>Часть II. Финансовое обеспечение выполнения муниципального задания</t>
  </si>
  <si>
    <t xml:space="preserve">Объем муниципальной услуги (работы), оказываемой в пределах муниципального задания </t>
  </si>
  <si>
    <t>Среднегодовой размер платы за оказание  муниципальной услуги (выполнение работы), оказываемой (выполняемой) за плату в рамках муниципального задания</t>
  </si>
  <si>
    <t>Объем муниципальной услуги (работы), оказываемой за плату  в рамках муниципального задания</t>
  </si>
  <si>
    <t xml:space="preserve">Объем субсидии на выполнение муниципального задания </t>
  </si>
  <si>
    <t>Часть III. Порядок осуществления контроля за выполнением муниципального задания</t>
  </si>
  <si>
    <t>1. Периодичность и вид контроля за выполнением муниципального задания:</t>
  </si>
  <si>
    <t>2. Иные требования к отчетности об исполнении муниципального задания:</t>
  </si>
  <si>
    <t>3. Иная информация, необходимая для контроля за выполнением муниципального задания:</t>
  </si>
  <si>
    <t>Часть IV. Условия и порядок досрочного прекращения исполнения муниципального задания:</t>
  </si>
  <si>
    <t>Условия  досрочного прекращения исполнения муниципального задания</t>
  </si>
  <si>
    <t>Порядок досрочного прекращения исполнения муниципального задания</t>
  </si>
  <si>
    <t>Исключение муниципальной  услуги (работы) из Ведомственного перечня муниципальных услуг (работ)</t>
  </si>
  <si>
    <t>Последующий контроль при осуществлении плановых выездных проверок</t>
  </si>
  <si>
    <t xml:space="preserve">в соответствии с утвержденным планом графиком </t>
  </si>
  <si>
    <t>Последующий контроль при осуществлении внеплановых выездных проверок</t>
  </si>
  <si>
    <t>Последующий контроль в рамках проведения камеральных проверок</t>
  </si>
  <si>
    <t>ежегодно в рамках проверки отчета о выполнении муниципального задания</t>
  </si>
  <si>
    <t>физические лица</t>
  </si>
  <si>
    <t>человек</t>
  </si>
  <si>
    <t>11Г42001000300701007100</t>
  </si>
  <si>
    <t>Реализация дополнительных общеразвивающих программ</t>
  </si>
  <si>
    <t>Услуги в области дополнительного образования и прочего образования, не включенного в другие группировки</t>
  </si>
  <si>
    <t>количество человеко-часов</t>
  </si>
  <si>
    <t>Человеко-час</t>
  </si>
  <si>
    <t>Приказ Министерства образования и науки РФ "Об утверждении Порядка организации и осуществления образовательной деятельности по дополнительным общеобразовательным программам</t>
  </si>
  <si>
    <t>Количество детей до 14 лет, привлекаемых к участию в творческих конкурсах областного и всероссийского уровней, в общем количестве детей Вышневолоцкого района</t>
  </si>
  <si>
    <t>Количество детей, ставших победителями и призерами межмуниципальных, областных, всероссийских и международных мероприятий</t>
  </si>
  <si>
    <t>Наличие обоснованных жалоб</t>
  </si>
  <si>
    <t>единица</t>
  </si>
  <si>
    <t>1=1.3</t>
  </si>
  <si>
    <t>человеко-час</t>
  </si>
  <si>
    <t>Муниципального бюджетного учреждения дополнительного образования "Красномайская ДМШ"</t>
  </si>
  <si>
    <t>Уникальный номер реестровой записи  перечня муниципальных услуг (работ)</t>
  </si>
  <si>
    <t>Уникальный номер реестровой записи перечня муниципальных услуг (работ)</t>
  </si>
  <si>
    <t>2019 год
(очередной финансовый год)</t>
  </si>
  <si>
    <t>2020 год
(1-й год планового периода)</t>
  </si>
  <si>
    <t>2021 год
(2-й год планового периода)</t>
  </si>
  <si>
    <t>Руководитель Управления культуры, молодежи и туризма администрации Вышневолоцкого городского округа</t>
  </si>
  <si>
    <t>(наименование муниципального учреждения Вышневолоцкого городского округа Тверской области)</t>
  </si>
  <si>
    <t>Количество детей до 14 лет, привлекаемых к участию в творческих конкурсах областного и всероссийского уровней, в общем количестве детей Вышневолоцкого городского округа</t>
  </si>
  <si>
    <t>2021 год
(очередной финансовый год)</t>
  </si>
  <si>
    <t>2022 год
(1-й год планового периода)</t>
  </si>
  <si>
    <t>2023 год
(2-й год планового периода)</t>
  </si>
  <si>
    <t>к приказу Управления культуры, молодежи и туризма
администрации Вышневолоцкого городского округа
от 11.01.2021 №3</t>
  </si>
  <si>
    <t xml:space="preserve">«11» января 2021 г.                 </t>
  </si>
  <si>
    <r>
      <t xml:space="preserve">на </t>
    </r>
    <r>
      <rPr>
        <u val="single"/>
        <sz val="10"/>
        <color indexed="8"/>
        <rFont val="Times New Roman"/>
        <family val="1"/>
      </rPr>
      <t>2021</t>
    </r>
    <r>
      <rPr>
        <sz val="10"/>
        <color indexed="8"/>
        <rFont val="Times New Roman"/>
        <family val="1"/>
      </rPr>
      <t xml:space="preserve"> год и плановый период </t>
    </r>
    <r>
      <rPr>
        <u val="single"/>
        <sz val="10"/>
        <color indexed="8"/>
        <rFont val="Times New Roman"/>
        <family val="1"/>
      </rPr>
      <t>2022-2023</t>
    </r>
    <r>
      <rPr>
        <sz val="10"/>
        <color indexed="8"/>
        <rFont val="Times New Roman"/>
        <family val="1"/>
      </rPr>
      <t xml:space="preserve"> годов</t>
    </r>
  </si>
  <si>
    <t>801012О.99.0.ББ57АЖ48000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</si>
</sst>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 applyAlignment="1">
      <alignment wrapText="1"/>
      <protection/>
    </xf>
    <xf numFmtId="0" fontId="2" fillId="0" borderId="0" xfId="53" applyFont="1" applyBorder="1">
      <alignment/>
      <protection/>
    </xf>
    <xf numFmtId="0" fontId="2" fillId="0" borderId="0" xfId="53" applyFont="1" applyAlignment="1">
      <alignment wrapText="1"/>
      <protection/>
    </xf>
    <xf numFmtId="0" fontId="2" fillId="0" borderId="0" xfId="53" applyFont="1" applyAlignment="1">
      <alignment vertical="top"/>
      <protection/>
    </xf>
    <xf numFmtId="0" fontId="2" fillId="0" borderId="0" xfId="53" applyFont="1" applyBorder="1" applyAlignment="1">
      <alignment vertical="top" wrapText="1"/>
      <protection/>
    </xf>
    <xf numFmtId="49" fontId="2" fillId="0" borderId="0" xfId="53" applyNumberFormat="1" applyFont="1" applyAlignment="1">
      <alignment horizontal="center" wrapText="1"/>
      <protection/>
    </xf>
    <xf numFmtId="0" fontId="2" fillId="0" borderId="0" xfId="53" applyFont="1" applyAlignment="1">
      <alignment horizontal="center" wrapText="1"/>
      <protection/>
    </xf>
    <xf numFmtId="0" fontId="46" fillId="0" borderId="0" xfId="53" applyFont="1">
      <alignment/>
      <protection/>
    </xf>
    <xf numFmtId="0" fontId="3" fillId="0" borderId="0" xfId="53" applyNumberFormat="1" applyFont="1" applyBorder="1" applyAlignment="1">
      <alignment horizontal="left"/>
      <protection/>
    </xf>
    <xf numFmtId="0" fontId="3" fillId="0" borderId="0" xfId="53" applyFont="1">
      <alignment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NumberFormat="1" applyFont="1" applyBorder="1" applyAlignment="1">
      <alignment horizontal="center" vertical="top"/>
      <protection/>
    </xf>
    <xf numFmtId="0" fontId="3" fillId="0" borderId="0" xfId="53" applyNumberFormat="1" applyFont="1" applyAlignment="1">
      <alignment horizontal="center" vertical="top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>
      <alignment/>
      <protection/>
    </xf>
    <xf numFmtId="0" fontId="2" fillId="0" borderId="10" xfId="53" applyFont="1" applyFill="1" applyBorder="1" applyAlignment="1">
      <alignment horizontal="justify" vertical="center" wrapText="1"/>
      <protection/>
    </xf>
    <xf numFmtId="0" fontId="2" fillId="33" borderId="10" xfId="53" applyFont="1" applyFill="1" applyBorder="1" applyAlignment="1">
      <alignment vertical="center" wrapText="1"/>
      <protection/>
    </xf>
    <xf numFmtId="0" fontId="46" fillId="0" borderId="0" xfId="0" applyFont="1" applyAlignment="1">
      <alignment/>
    </xf>
    <xf numFmtId="0" fontId="2" fillId="0" borderId="0" xfId="53" applyFont="1" applyAlignment="1">
      <alignment horizontal="left" wrapText="1"/>
      <protection/>
    </xf>
    <xf numFmtId="0" fontId="2" fillId="0" borderId="0" xfId="54" applyFont="1">
      <alignment/>
      <protection/>
    </xf>
    <xf numFmtId="49" fontId="2" fillId="0" borderId="10" xfId="54" applyNumberFormat="1" applyFont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49" fontId="2" fillId="0" borderId="0" xfId="54" applyNumberFormat="1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46" fillId="0" borderId="0" xfId="54" applyFont="1" applyBorder="1">
      <alignment/>
      <protection/>
    </xf>
    <xf numFmtId="0" fontId="47" fillId="0" borderId="0" xfId="54" applyFont="1">
      <alignment/>
      <protection/>
    </xf>
    <xf numFmtId="49" fontId="46" fillId="0" borderId="0" xfId="54" applyNumberFormat="1" applyFont="1">
      <alignment/>
      <protection/>
    </xf>
    <xf numFmtId="0" fontId="2" fillId="0" borderId="0" xfId="54" applyFont="1" applyBorder="1">
      <alignment/>
      <protection/>
    </xf>
    <xf numFmtId="0" fontId="3" fillId="0" borderId="10" xfId="53" applyFont="1" applyBorder="1" applyAlignment="1">
      <alignment horizontal="center" vertical="center" textRotation="90" wrapText="1"/>
      <protection/>
    </xf>
    <xf numFmtId="49" fontId="46" fillId="0" borderId="10" xfId="53" applyNumberFormat="1" applyFont="1" applyFill="1" applyBorder="1" applyAlignment="1">
      <alignment horizontal="center" vertical="center" wrapText="1"/>
      <protection/>
    </xf>
    <xf numFmtId="0" fontId="46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9" fontId="3" fillId="0" borderId="12" xfId="53" applyNumberFormat="1" applyFont="1" applyFill="1" applyBorder="1" applyAlignment="1">
      <alignment horizontal="left" vertical="center" wrapText="1"/>
      <protection/>
    </xf>
    <xf numFmtId="0" fontId="2" fillId="0" borderId="12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10" fontId="3" fillId="33" borderId="10" xfId="55" applyNumberFormat="1" applyFont="1" applyFill="1" applyBorder="1" applyAlignment="1">
      <alignment horizontal="center" vertical="center" wrapText="1"/>
      <protection/>
    </xf>
    <xf numFmtId="4" fontId="2" fillId="0" borderId="12" xfId="53" applyNumberFormat="1" applyFont="1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left" wrapText="1"/>
      <protection/>
    </xf>
    <xf numFmtId="0" fontId="7" fillId="0" borderId="0" xfId="0" applyFont="1" applyAlignment="1">
      <alignment horizontal="right"/>
    </xf>
    <xf numFmtId="0" fontId="2" fillId="0" borderId="13" xfId="53" applyFont="1" applyBorder="1">
      <alignment/>
      <protection/>
    </xf>
    <xf numFmtId="4" fontId="2" fillId="33" borderId="0" xfId="53" applyNumberFormat="1" applyFont="1" applyFill="1">
      <alignment/>
      <protection/>
    </xf>
    <xf numFmtId="14" fontId="3" fillId="0" borderId="10" xfId="53" applyNumberFormat="1" applyFont="1" applyFill="1" applyBorder="1" applyAlignment="1">
      <alignment horizontal="center" vertical="center" wrapText="1"/>
      <protection/>
    </xf>
    <xf numFmtId="4" fontId="2" fillId="0" borderId="0" xfId="53" applyNumberFormat="1" applyFont="1">
      <alignment/>
      <protection/>
    </xf>
    <xf numFmtId="4" fontId="2" fillId="0" borderId="0" xfId="53" applyNumberFormat="1" applyFont="1" applyBorder="1">
      <alignment/>
      <protection/>
    </xf>
    <xf numFmtId="0" fontId="3" fillId="0" borderId="0" xfId="53" applyNumberFormat="1" applyFont="1" applyBorder="1" applyAlignment="1" applyProtection="1">
      <alignment horizontal="left"/>
      <protection locked="0"/>
    </xf>
    <xf numFmtId="0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3" applyNumberFormat="1" applyFont="1" applyBorder="1" applyAlignment="1" applyProtection="1">
      <alignment horizontal="center" vertical="top"/>
      <protection locked="0"/>
    </xf>
    <xf numFmtId="0" fontId="11" fillId="33" borderId="10" xfId="52" applyFont="1" applyFill="1" applyBorder="1" applyAlignment="1" applyProtection="1">
      <alignment horizontal="center" vertical="center" wrapText="1"/>
      <protection locked="0"/>
    </xf>
    <xf numFmtId="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53" applyFont="1" applyBorder="1" applyAlignment="1" applyProtection="1">
      <alignment horizontal="center"/>
      <protection locked="0"/>
    </xf>
    <xf numFmtId="9" fontId="48" fillId="0" borderId="10" xfId="53" applyNumberFormat="1" applyFont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1" fontId="3" fillId="33" borderId="1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Border="1" applyAlignment="1">
      <alignment horizontal="center" vertical="top" wrapText="1"/>
      <protection/>
    </xf>
    <xf numFmtId="0" fontId="8" fillId="0" borderId="0" xfId="53" applyFont="1" applyAlignment="1">
      <alignment horizontal="center"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2" fillId="0" borderId="15" xfId="53" applyFont="1" applyBorder="1" applyAlignment="1">
      <alignment horizontal="center" wrapText="1"/>
      <protection/>
    </xf>
    <xf numFmtId="0" fontId="2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left" wrapText="1"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 applyAlignment="1">
      <alignment horizontal="right" vertical="center" wrapText="1"/>
      <protection/>
    </xf>
    <xf numFmtId="0" fontId="2" fillId="0" borderId="0" xfId="53" applyFont="1" applyAlignment="1">
      <alignment horizontal="right" vertical="center"/>
      <protection/>
    </xf>
    <xf numFmtId="0" fontId="2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right" wrapText="1"/>
      <protection/>
    </xf>
    <xf numFmtId="0" fontId="10" fillId="0" borderId="0" xfId="53" applyFont="1" applyAlignment="1">
      <alignment horizontal="right" wrapText="1"/>
      <protection/>
    </xf>
    <xf numFmtId="0" fontId="0" fillId="0" borderId="0" xfId="0" applyBorder="1" applyAlignment="1">
      <alignment horizontal="center"/>
    </xf>
    <xf numFmtId="0" fontId="2" fillId="0" borderId="0" xfId="53" applyFont="1" applyBorder="1" applyAlignment="1">
      <alignment horizontal="left" wrapText="1"/>
      <protection/>
    </xf>
    <xf numFmtId="0" fontId="3" fillId="0" borderId="11" xfId="53" applyNumberFormat="1" applyFont="1" applyFill="1" applyBorder="1" applyAlignment="1">
      <alignment horizontal="center" vertical="center" wrapText="1"/>
      <protection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textRotation="90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0" fontId="46" fillId="0" borderId="0" xfId="53" applyFont="1" applyAlignment="1">
      <alignment horizontal="center"/>
      <protection/>
    </xf>
    <xf numFmtId="0" fontId="3" fillId="0" borderId="0" xfId="53" applyNumberFormat="1" applyFont="1" applyBorder="1" applyAlignment="1">
      <alignment horizontal="center"/>
      <protection/>
    </xf>
    <xf numFmtId="0" fontId="3" fillId="0" borderId="10" xfId="53" applyFont="1" applyBorder="1" applyAlignment="1" applyProtection="1">
      <alignment horizontal="center" vertical="center" textRotation="90" wrapText="1"/>
      <protection locked="0"/>
    </xf>
    <xf numFmtId="0" fontId="3" fillId="0" borderId="0" xfId="53" applyNumberFormat="1" applyFont="1" applyBorder="1" applyAlignment="1" applyProtection="1">
      <alignment horizontal="center"/>
      <protection locked="0"/>
    </xf>
    <xf numFmtId="0" fontId="3" fillId="0" borderId="11" xfId="53" applyFont="1" applyBorder="1" applyAlignment="1" applyProtection="1">
      <alignment horizontal="center" vertical="center" textRotation="90" wrapText="1"/>
      <protection locked="0"/>
    </xf>
    <xf numFmtId="0" fontId="3" fillId="0" borderId="16" xfId="53" applyFont="1" applyBorder="1" applyAlignment="1" applyProtection="1">
      <alignment horizontal="center" vertical="center" textRotation="90" wrapText="1"/>
      <protection locked="0"/>
    </xf>
    <xf numFmtId="0" fontId="3" fillId="0" borderId="12" xfId="53" applyFont="1" applyBorder="1" applyAlignment="1" applyProtection="1">
      <alignment horizontal="center" vertical="center" textRotation="90" wrapText="1"/>
      <protection locked="0"/>
    </xf>
    <xf numFmtId="0" fontId="3" fillId="0" borderId="14" xfId="53" applyFont="1" applyBorder="1" applyAlignment="1" applyProtection="1">
      <alignment horizontal="center" vertical="center" textRotation="90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6" fillId="0" borderId="19" xfId="53" applyFont="1" applyBorder="1" applyAlignment="1" applyProtection="1">
      <alignment horizontal="center" vertical="center" textRotation="90" wrapText="1"/>
      <protection locked="0"/>
    </xf>
    <xf numFmtId="0" fontId="6" fillId="0" borderId="20" xfId="53" applyFont="1" applyBorder="1" applyAlignment="1" applyProtection="1">
      <alignment horizontal="center" vertical="center" textRotation="90" wrapText="1"/>
      <protection locked="0"/>
    </xf>
    <xf numFmtId="0" fontId="3" fillId="0" borderId="14" xfId="53" applyFont="1" applyBorder="1" applyAlignment="1" applyProtection="1">
      <alignment horizontal="center" vertical="center" wrapText="1"/>
      <protection locked="0"/>
    </xf>
    <xf numFmtId="0" fontId="3" fillId="0" borderId="18" xfId="53" applyFont="1" applyBorder="1" applyAlignment="1" applyProtection="1">
      <alignment horizontal="center" vertical="center" wrapText="1"/>
      <protection locked="0"/>
    </xf>
    <xf numFmtId="0" fontId="3" fillId="0" borderId="19" xfId="53" applyFont="1" applyFill="1" applyBorder="1" applyAlignment="1" applyProtection="1">
      <alignment horizontal="center" vertical="center" textRotation="90" wrapText="1"/>
      <protection locked="0"/>
    </xf>
    <xf numFmtId="0" fontId="3" fillId="0" borderId="21" xfId="53" applyFont="1" applyFill="1" applyBorder="1" applyAlignment="1" applyProtection="1">
      <alignment horizontal="center" vertical="center" textRotation="90" wrapText="1"/>
      <protection locked="0"/>
    </xf>
    <xf numFmtId="0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3" fillId="0" borderId="17" xfId="54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 wrapText="1"/>
      <protection/>
    </xf>
    <xf numFmtId="0" fontId="2" fillId="0" borderId="0" xfId="54" applyFont="1" applyAlignment="1">
      <alignment horizontal="center" wrapText="1"/>
      <protection/>
    </xf>
    <xf numFmtId="0" fontId="2" fillId="0" borderId="0" xfId="54" applyFont="1" applyAlignment="1">
      <alignment horizontal="center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2" fillId="0" borderId="17" xfId="54" applyFont="1" applyBorder="1" applyAlignment="1">
      <alignment horizontal="center" vertical="center" wrapText="1"/>
      <protection/>
    </xf>
    <xf numFmtId="0" fontId="2" fillId="0" borderId="18" xfId="54" applyFont="1" applyBorder="1" applyAlignment="1">
      <alignment horizontal="center" vertical="center" wrapText="1"/>
      <protection/>
    </xf>
    <xf numFmtId="49" fontId="46" fillId="0" borderId="14" xfId="54" applyNumberFormat="1" applyFont="1" applyBorder="1" applyAlignment="1">
      <alignment horizontal="center"/>
      <protection/>
    </xf>
    <xf numFmtId="49" fontId="46" fillId="0" borderId="17" xfId="54" applyNumberFormat="1" applyFont="1" applyBorder="1" applyAlignment="1">
      <alignment horizontal="center"/>
      <protection/>
    </xf>
    <xf numFmtId="49" fontId="46" fillId="0" borderId="18" xfId="54" applyNumberFormat="1" applyFont="1" applyBorder="1" applyAlignment="1">
      <alignment horizontal="center"/>
      <protection/>
    </xf>
    <xf numFmtId="0" fontId="3" fillId="0" borderId="14" xfId="54" applyFont="1" applyFill="1" applyBorder="1" applyAlignment="1">
      <alignment horizontal="center" vertical="center" wrapText="1"/>
      <protection/>
    </xf>
    <xf numFmtId="0" fontId="3" fillId="0" borderId="17" xfId="54" applyFont="1" applyFill="1" applyBorder="1" applyAlignment="1">
      <alignment horizontal="center" vertical="center" wrapText="1"/>
      <protection/>
    </xf>
    <xf numFmtId="0" fontId="3" fillId="0" borderId="18" xfId="54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/>
      <protection/>
    </xf>
    <xf numFmtId="0" fontId="49" fillId="0" borderId="0" xfId="54" applyNumberFormat="1" applyFont="1" applyBorder="1" applyAlignment="1">
      <alignment horizontal="center" vertical="center" wrapText="1"/>
      <protection/>
    </xf>
    <xf numFmtId="49" fontId="3" fillId="0" borderId="14" xfId="54" applyNumberFormat="1" applyFont="1" applyFill="1" applyBorder="1" applyAlignment="1">
      <alignment horizontal="center" vertical="center" wrapText="1"/>
      <protection/>
    </xf>
    <xf numFmtId="49" fontId="3" fillId="0" borderId="17" xfId="54" applyNumberFormat="1" applyFont="1" applyFill="1" applyBorder="1" applyAlignment="1">
      <alignment horizontal="center" vertical="center" wrapText="1"/>
      <protection/>
    </xf>
    <xf numFmtId="49" fontId="3" fillId="0" borderId="18" xfId="54" applyNumberFormat="1" applyFont="1" applyFill="1" applyBorder="1" applyAlignment="1">
      <alignment horizontal="center" vertical="center" wrapText="1"/>
      <protection/>
    </xf>
    <xf numFmtId="49" fontId="2" fillId="0" borderId="10" xfId="54" applyNumberFormat="1" applyFont="1" applyBorder="1" applyAlignment="1">
      <alignment horizontal="center" vertical="center" wrapText="1"/>
      <protection/>
    </xf>
    <xf numFmtId="49" fontId="2" fillId="0" borderId="14" xfId="54" applyNumberFormat="1" applyFont="1" applyBorder="1" applyAlignment="1">
      <alignment horizontal="center" vertical="center" wrapText="1"/>
      <protection/>
    </xf>
    <xf numFmtId="49" fontId="2" fillId="0" borderId="17" xfId="54" applyNumberFormat="1" applyFont="1" applyBorder="1" applyAlignment="1">
      <alignment horizontal="center" vertical="center" wrapText="1"/>
      <protection/>
    </xf>
    <xf numFmtId="49" fontId="2" fillId="0" borderId="18" xfId="54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85" zoomScaleNormal="85" zoomScaleSheetLayoutView="85" zoomScalePageLayoutView="90" workbookViewId="0" topLeftCell="A1">
      <selection activeCell="A18" sqref="A18:G18"/>
    </sheetView>
  </sheetViews>
  <sheetFormatPr defaultColWidth="17.8515625" defaultRowHeight="15"/>
  <cols>
    <col min="1" max="1" width="9.57421875" style="1" customWidth="1"/>
    <col min="2" max="2" width="31.7109375" style="2" customWidth="1"/>
    <col min="3" max="3" width="10.28125" style="2" customWidth="1"/>
    <col min="4" max="4" width="4.421875" style="2" customWidth="1"/>
    <col min="5" max="6" width="9.140625" style="2" customWidth="1"/>
    <col min="7" max="7" width="58.57421875" style="2" customWidth="1"/>
    <col min="8" max="253" width="9.140625" style="2" customWidth="1"/>
    <col min="254" max="254" width="9.57421875" style="2" customWidth="1"/>
    <col min="255" max="255" width="51.8515625" style="2" customWidth="1"/>
    <col min="256" max="16384" width="17.8515625" style="2" customWidth="1"/>
  </cols>
  <sheetData>
    <row r="1" ht="15">
      <c r="G1" s="56" t="s">
        <v>62</v>
      </c>
    </row>
    <row r="2" spans="6:7" ht="45.75" customHeight="1">
      <c r="F2" s="80" t="s">
        <v>123</v>
      </c>
      <c r="G2" s="81"/>
    </row>
    <row r="3" spans="1:7" ht="15" customHeight="1">
      <c r="A3" s="78"/>
      <c r="B3" s="78"/>
      <c r="E3" s="84" t="s">
        <v>2</v>
      </c>
      <c r="F3" s="84"/>
      <c r="G3" s="84"/>
    </row>
    <row r="4" spans="1:7" ht="14.25">
      <c r="A4" s="78"/>
      <c r="B4" s="78"/>
      <c r="E4" s="82"/>
      <c r="F4" s="85"/>
      <c r="G4" s="85"/>
    </row>
    <row r="5" spans="5:7" ht="30" customHeight="1">
      <c r="E5" s="83" t="s">
        <v>117</v>
      </c>
      <c r="F5" s="83"/>
      <c r="G5" s="83"/>
    </row>
    <row r="6" spans="1:9" ht="24.75" customHeight="1">
      <c r="A6" s="79"/>
      <c r="B6" s="79"/>
      <c r="C6" s="79"/>
      <c r="G6" s="57"/>
      <c r="H6" s="4"/>
      <c r="I6" s="4"/>
    </row>
    <row r="7" spans="1:9" ht="12.75" customHeight="1">
      <c r="A7" s="86"/>
      <c r="B7" s="86"/>
      <c r="C7" s="86"/>
      <c r="F7" s="3"/>
      <c r="G7" s="3" t="s">
        <v>47</v>
      </c>
      <c r="H7" s="3"/>
      <c r="I7" s="3"/>
    </row>
    <row r="8" spans="1:7" ht="12.75">
      <c r="A8" s="72"/>
      <c r="B8" s="72"/>
      <c r="C8" s="72"/>
      <c r="F8" s="5"/>
      <c r="G8" s="31" t="s">
        <v>124</v>
      </c>
    </row>
    <row r="9" spans="2:7" ht="12.75">
      <c r="B9" s="5"/>
      <c r="E9" s="82"/>
      <c r="F9" s="82"/>
      <c r="G9" s="82"/>
    </row>
    <row r="10" spans="2:7" ht="12.75">
      <c r="B10" s="5"/>
      <c r="E10" s="83"/>
      <c r="F10" s="83"/>
      <c r="G10" s="83"/>
    </row>
    <row r="11" spans="2:7" ht="12.75">
      <c r="B11" s="5"/>
      <c r="E11" s="4"/>
      <c r="F11" s="3"/>
      <c r="G11" s="54"/>
    </row>
    <row r="12" spans="2:7" ht="12.75">
      <c r="B12" s="5"/>
      <c r="E12" s="4"/>
      <c r="F12" s="4"/>
      <c r="G12" s="54"/>
    </row>
    <row r="13" spans="2:7" ht="12.75">
      <c r="B13" s="5"/>
      <c r="E13" s="4"/>
      <c r="F13" s="4"/>
      <c r="G13" s="55"/>
    </row>
    <row r="14" spans="2:4" ht="12.75">
      <c r="B14" s="5"/>
      <c r="D14" s="5"/>
    </row>
    <row r="15" spans="1:7" ht="18.75" customHeight="1">
      <c r="A15" s="74" t="s">
        <v>63</v>
      </c>
      <c r="B15" s="74"/>
      <c r="C15" s="74"/>
      <c r="D15" s="74"/>
      <c r="E15" s="74"/>
      <c r="F15" s="74"/>
      <c r="G15" s="74"/>
    </row>
    <row r="16" spans="1:7" s="4" customFormat="1" ht="35.25" customHeight="1">
      <c r="A16" s="75" t="s">
        <v>111</v>
      </c>
      <c r="B16" s="75"/>
      <c r="C16" s="75"/>
      <c r="D16" s="75"/>
      <c r="E16" s="75"/>
      <c r="F16" s="75"/>
      <c r="G16" s="75"/>
    </row>
    <row r="17" spans="1:7" s="6" customFormat="1" ht="10.5" customHeight="1">
      <c r="A17" s="76" t="s">
        <v>118</v>
      </c>
      <c r="B17" s="76"/>
      <c r="C17" s="76"/>
      <c r="D17" s="76"/>
      <c r="E17" s="76"/>
      <c r="F17" s="76"/>
      <c r="G17" s="76"/>
    </row>
    <row r="18" spans="1:7" s="6" customFormat="1" ht="18.75" customHeight="1">
      <c r="A18" s="77" t="s">
        <v>125</v>
      </c>
      <c r="B18" s="77"/>
      <c r="C18" s="77"/>
      <c r="D18" s="77"/>
      <c r="E18" s="77"/>
      <c r="F18" s="77"/>
      <c r="G18" s="77"/>
    </row>
    <row r="19" spans="1:7" s="6" customFormat="1" ht="15" customHeight="1">
      <c r="A19" s="77"/>
      <c r="B19" s="77"/>
      <c r="C19" s="77"/>
      <c r="D19" s="77"/>
      <c r="E19" s="7"/>
      <c r="F19" s="7"/>
      <c r="G19" s="7"/>
    </row>
    <row r="20" spans="1:7" s="6" customFormat="1" ht="15" customHeight="1">
      <c r="A20" s="8"/>
      <c r="B20" s="9"/>
      <c r="C20" s="9"/>
      <c r="D20" s="9"/>
      <c r="E20" s="7"/>
      <c r="F20" s="7"/>
      <c r="G20" s="7"/>
    </row>
    <row r="25" spans="4:9" ht="12.75">
      <c r="D25" s="73"/>
      <c r="E25" s="73"/>
      <c r="F25" s="73"/>
      <c r="G25" s="73"/>
      <c r="H25" s="73"/>
      <c r="I25" s="73"/>
    </row>
  </sheetData>
  <sheetProtection/>
  <mergeCells count="17">
    <mergeCell ref="A3:B3"/>
    <mergeCell ref="A4:B4"/>
    <mergeCell ref="A6:C6"/>
    <mergeCell ref="F2:G2"/>
    <mergeCell ref="E9:G9"/>
    <mergeCell ref="E10:G10"/>
    <mergeCell ref="E3:G3"/>
    <mergeCell ref="E5:G5"/>
    <mergeCell ref="E4:G4"/>
    <mergeCell ref="A7:C7"/>
    <mergeCell ref="A8:C8"/>
    <mergeCell ref="D25:I25"/>
    <mergeCell ref="A15:G15"/>
    <mergeCell ref="A16:G16"/>
    <mergeCell ref="A17:G17"/>
    <mergeCell ref="A19:D19"/>
    <mergeCell ref="A18:G18"/>
  </mergeCells>
  <printOptions horizontalCentered="1"/>
  <pageMargins left="0.7874015748031497" right="0.3937007874015748" top="0.7874015748031497" bottom="0.7874015748031497" header="0.31496062992125984" footer="0.31496062992125984"/>
  <pageSetup firstPageNumber="11" useFirstPageNumber="1" fitToHeight="0" fitToWidth="1" horizontalDpi="600" verticalDpi="600" orientation="landscape" paperSize="9" scale="94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"/>
  <sheetViews>
    <sheetView zoomScale="85" zoomScaleNormal="85" zoomScalePageLayoutView="85" workbookViewId="0" topLeftCell="A10">
      <selection activeCell="B10" sqref="B10:B11"/>
    </sheetView>
  </sheetViews>
  <sheetFormatPr defaultColWidth="9.140625" defaultRowHeight="15"/>
  <cols>
    <col min="1" max="1" width="27.00390625" style="10" customWidth="1"/>
    <col min="2" max="2" width="27.28125" style="10" customWidth="1"/>
    <col min="3" max="3" width="10.8515625" style="10" customWidth="1"/>
    <col min="4" max="4" width="15.140625" style="10" customWidth="1"/>
    <col min="5" max="6" width="5.7109375" style="10" bestFit="1" customWidth="1"/>
    <col min="7" max="7" width="7.140625" style="10" customWidth="1"/>
    <col min="8" max="8" width="7.28125" style="10" customWidth="1"/>
    <col min="9" max="10" width="5.7109375" style="10" customWidth="1"/>
    <col min="11" max="11" width="8.421875" style="10" customWidth="1"/>
    <col min="12" max="12" width="5.7109375" style="10" customWidth="1"/>
    <col min="13" max="13" width="8.7109375" style="10" customWidth="1"/>
    <col min="14" max="14" width="5.7109375" style="10" customWidth="1"/>
    <col min="15" max="15" width="7.7109375" style="10" customWidth="1"/>
    <col min="16" max="17" width="5.7109375" style="10" customWidth="1"/>
    <col min="18" max="18" width="11.8515625" style="10" customWidth="1"/>
    <col min="19" max="19" width="21.7109375" style="10" customWidth="1"/>
    <col min="20" max="16384" width="9.140625" style="10" customWidth="1"/>
  </cols>
  <sheetData>
    <row r="2" spans="1:19" ht="12.75">
      <c r="A2" s="92" t="s">
        <v>64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ht="7.5" customHeight="1"/>
    <row r="4" spans="1:19" s="11" customFormat="1" ht="18.75" customHeight="1">
      <c r="A4" s="93" t="s">
        <v>65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="11" customFormat="1" ht="8.25" customHeight="1"/>
    <row r="6" spans="1:19" s="12" customFormat="1" ht="110.25" customHeight="1">
      <c r="A6" s="89" t="s">
        <v>112</v>
      </c>
      <c r="B6" s="89" t="s">
        <v>66</v>
      </c>
      <c r="C6" s="89" t="s">
        <v>67</v>
      </c>
      <c r="D6" s="89" t="s">
        <v>68</v>
      </c>
      <c r="E6" s="89"/>
      <c r="F6" s="89"/>
      <c r="G6" s="89" t="s">
        <v>72</v>
      </c>
      <c r="H6" s="89"/>
      <c r="I6" s="89" t="s">
        <v>69</v>
      </c>
      <c r="J6" s="89"/>
      <c r="K6" s="89" t="s">
        <v>70</v>
      </c>
      <c r="L6" s="89"/>
      <c r="M6" s="89"/>
      <c r="N6" s="89"/>
      <c r="O6" s="89"/>
      <c r="P6" s="89"/>
      <c r="Q6" s="89" t="s">
        <v>71</v>
      </c>
      <c r="R6" s="89"/>
      <c r="S6" s="89"/>
    </row>
    <row r="7" spans="1:19" s="12" customFormat="1" ht="63.75" customHeight="1">
      <c r="A7" s="89"/>
      <c r="B7" s="89"/>
      <c r="C7" s="89"/>
      <c r="D7" s="89" t="s">
        <v>35</v>
      </c>
      <c r="E7" s="89" t="s">
        <v>36</v>
      </c>
      <c r="F7" s="89" t="s">
        <v>37</v>
      </c>
      <c r="G7" s="89" t="s">
        <v>33</v>
      </c>
      <c r="H7" s="89" t="s">
        <v>34</v>
      </c>
      <c r="I7" s="89"/>
      <c r="J7" s="89"/>
      <c r="K7" s="89" t="s">
        <v>120</v>
      </c>
      <c r="L7" s="89"/>
      <c r="M7" s="89" t="s">
        <v>121</v>
      </c>
      <c r="N7" s="89"/>
      <c r="O7" s="89" t="s">
        <v>122</v>
      </c>
      <c r="P7" s="89"/>
      <c r="Q7" s="89"/>
      <c r="R7" s="89"/>
      <c r="S7" s="89"/>
    </row>
    <row r="8" spans="1:19" s="12" customFormat="1" ht="87.75" customHeight="1">
      <c r="A8" s="89"/>
      <c r="B8" s="89"/>
      <c r="C8" s="89"/>
      <c r="D8" s="89"/>
      <c r="E8" s="89"/>
      <c r="F8" s="89"/>
      <c r="G8" s="89"/>
      <c r="H8" s="89"/>
      <c r="I8" s="41" t="s">
        <v>17</v>
      </c>
      <c r="J8" s="41" t="s">
        <v>5</v>
      </c>
      <c r="K8" s="41" t="s">
        <v>19</v>
      </c>
      <c r="L8" s="41" t="s">
        <v>18</v>
      </c>
      <c r="M8" s="41" t="s">
        <v>19</v>
      </c>
      <c r="N8" s="41" t="s">
        <v>18</v>
      </c>
      <c r="O8" s="41" t="s">
        <v>19</v>
      </c>
      <c r="P8" s="41" t="s">
        <v>18</v>
      </c>
      <c r="Q8" s="41" t="s">
        <v>38</v>
      </c>
      <c r="R8" s="41" t="s">
        <v>39</v>
      </c>
      <c r="S8" s="41" t="s">
        <v>17</v>
      </c>
    </row>
    <row r="9" spans="1:19" s="15" customFormat="1" ht="18.7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4">
        <v>19</v>
      </c>
    </row>
    <row r="10" spans="1:19" s="15" customFormat="1" ht="52.5" customHeight="1">
      <c r="A10" s="90" t="s">
        <v>126</v>
      </c>
      <c r="B10" s="87" t="s">
        <v>100</v>
      </c>
      <c r="C10" s="87" t="s">
        <v>97</v>
      </c>
      <c r="D10" s="87" t="s">
        <v>101</v>
      </c>
      <c r="E10" s="87"/>
      <c r="F10" s="87"/>
      <c r="G10" s="87" t="s">
        <v>53</v>
      </c>
      <c r="H10" s="87"/>
      <c r="I10" s="87" t="s">
        <v>102</v>
      </c>
      <c r="J10" s="87" t="s">
        <v>103</v>
      </c>
      <c r="K10" s="87">
        <v>11448</v>
      </c>
      <c r="L10" s="87"/>
      <c r="M10" s="87">
        <v>11448</v>
      </c>
      <c r="N10" s="87"/>
      <c r="O10" s="87">
        <v>11448</v>
      </c>
      <c r="P10" s="87"/>
      <c r="Q10" s="42" t="s">
        <v>55</v>
      </c>
      <c r="R10" s="42" t="s">
        <v>54</v>
      </c>
      <c r="S10" s="43" t="s">
        <v>56</v>
      </c>
    </row>
    <row r="11" spans="1:19" s="15" customFormat="1" ht="125.25" customHeight="1">
      <c r="A11" s="91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6">
        <v>1008</v>
      </c>
      <c r="R11" s="59">
        <v>41515</v>
      </c>
      <c r="S11" s="43" t="s">
        <v>104</v>
      </c>
    </row>
  </sheetData>
  <sheetProtection/>
  <mergeCells count="34">
    <mergeCell ref="K7:L7"/>
    <mergeCell ref="I6:J7"/>
    <mergeCell ref="G6:H6"/>
    <mergeCell ref="D7:D8"/>
    <mergeCell ref="E7:E8"/>
    <mergeCell ref="F7:F8"/>
    <mergeCell ref="G7:G8"/>
    <mergeCell ref="H7:H8"/>
    <mergeCell ref="G10:G11"/>
    <mergeCell ref="H10:H11"/>
    <mergeCell ref="I10:I11"/>
    <mergeCell ref="J10:J11"/>
    <mergeCell ref="A2:S2"/>
    <mergeCell ref="A4:S4"/>
    <mergeCell ref="A6:A8"/>
    <mergeCell ref="B6:B8"/>
    <mergeCell ref="C6:C8"/>
    <mergeCell ref="D6:F6"/>
    <mergeCell ref="A10:A11"/>
    <mergeCell ref="B10:B11"/>
    <mergeCell ref="C10:C11"/>
    <mergeCell ref="D10:D11"/>
    <mergeCell ref="E10:E11"/>
    <mergeCell ref="F10:F11"/>
    <mergeCell ref="K10:K11"/>
    <mergeCell ref="L10:L11"/>
    <mergeCell ref="Q6:S7"/>
    <mergeCell ref="M7:N7"/>
    <mergeCell ref="O7:P7"/>
    <mergeCell ref="K6:P6"/>
    <mergeCell ref="P10:P11"/>
    <mergeCell ref="O10:O11"/>
    <mergeCell ref="M10:M11"/>
    <mergeCell ref="N10:N11"/>
  </mergeCells>
  <printOptions/>
  <pageMargins left="0.7086614173228347" right="0.7086614173228347" top="0.7480314960629921" bottom="0.7480314960629921" header="0.31496062992125984" footer="0.31496062992125984"/>
  <pageSetup firstPageNumber="12" useFirstPageNumber="1"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SheetLayoutView="85" zoomScalePageLayoutView="70" workbookViewId="0" topLeftCell="A7">
      <selection activeCell="A7" sqref="A7:A9"/>
    </sheetView>
  </sheetViews>
  <sheetFormatPr defaultColWidth="9.140625" defaultRowHeight="15"/>
  <cols>
    <col min="1" max="1" width="25.28125" style="10" customWidth="1"/>
    <col min="2" max="2" width="16.421875" style="10" customWidth="1"/>
    <col min="3" max="3" width="13.57421875" style="10" customWidth="1"/>
    <col min="4" max="4" width="4.8515625" style="10" customWidth="1"/>
    <col min="5" max="5" width="5.140625" style="10" customWidth="1"/>
    <col min="6" max="6" width="6.57421875" style="10" customWidth="1"/>
    <col min="7" max="7" width="5.140625" style="10" customWidth="1"/>
    <col min="8" max="8" width="37.28125" style="10" customWidth="1"/>
    <col min="9" max="9" width="9.57421875" style="10" customWidth="1"/>
    <col min="10" max="10" width="7.57421875" style="10" customWidth="1"/>
    <col min="11" max="11" width="7.7109375" style="10" customWidth="1"/>
    <col min="12" max="12" width="9.140625" style="10" customWidth="1"/>
    <col min="13" max="13" width="16.57421875" style="10" customWidth="1"/>
    <col min="14" max="237" width="9.140625" style="10" customWidth="1"/>
    <col min="238" max="239" width="28.7109375" style="10" customWidth="1"/>
    <col min="240" max="245" width="18.421875" style="10" customWidth="1"/>
    <col min="246" max="247" width="18.7109375" style="10" customWidth="1"/>
    <col min="248" max="248" width="20.421875" style="10" customWidth="1"/>
    <col min="249" max="251" width="18.28125" style="10" customWidth="1"/>
    <col min="252" max="16384" width="9.140625" style="10" customWidth="1"/>
  </cols>
  <sheetData>
    <row r="1" spans="1:13" s="11" customFormat="1" ht="18.75" customHeight="1">
      <c r="A1" s="95" t="s">
        <v>73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62"/>
    </row>
    <row r="2" spans="1:13" s="11" customFormat="1" ht="12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12" customFormat="1" ht="99" customHeight="1">
      <c r="A3" s="96" t="s">
        <v>113</v>
      </c>
      <c r="B3" s="96" t="s">
        <v>66</v>
      </c>
      <c r="C3" s="99" t="s">
        <v>74</v>
      </c>
      <c r="D3" s="100"/>
      <c r="E3" s="101"/>
      <c r="F3" s="102" t="s">
        <v>75</v>
      </c>
      <c r="G3" s="103"/>
      <c r="H3" s="104" t="s">
        <v>76</v>
      </c>
      <c r="I3" s="105"/>
      <c r="J3" s="94" t="s">
        <v>77</v>
      </c>
      <c r="K3" s="94"/>
      <c r="L3" s="94"/>
      <c r="M3" s="94" t="s">
        <v>78</v>
      </c>
    </row>
    <row r="4" spans="1:13" s="12" customFormat="1" ht="63.75" customHeight="1">
      <c r="A4" s="97"/>
      <c r="B4" s="97"/>
      <c r="C4" s="96" t="s">
        <v>35</v>
      </c>
      <c r="D4" s="96" t="s">
        <v>36</v>
      </c>
      <c r="E4" s="96" t="s">
        <v>37</v>
      </c>
      <c r="F4" s="96" t="s">
        <v>33</v>
      </c>
      <c r="G4" s="96" t="s">
        <v>34</v>
      </c>
      <c r="H4" s="96" t="s">
        <v>43</v>
      </c>
      <c r="I4" s="106" t="s">
        <v>5</v>
      </c>
      <c r="J4" s="96" t="s">
        <v>120</v>
      </c>
      <c r="K4" s="96" t="s">
        <v>121</v>
      </c>
      <c r="L4" s="96" t="s">
        <v>122</v>
      </c>
      <c r="M4" s="94"/>
    </row>
    <row r="5" spans="1:13" s="12" customFormat="1" ht="29.25" customHeight="1">
      <c r="A5" s="98"/>
      <c r="B5" s="98"/>
      <c r="C5" s="98"/>
      <c r="D5" s="98"/>
      <c r="E5" s="98"/>
      <c r="F5" s="98"/>
      <c r="G5" s="98"/>
      <c r="H5" s="98"/>
      <c r="I5" s="107"/>
      <c r="J5" s="98"/>
      <c r="K5" s="98"/>
      <c r="L5" s="98"/>
      <c r="M5" s="94"/>
    </row>
    <row r="6" spans="1:13" s="15" customFormat="1" ht="14.25" customHeight="1">
      <c r="A6" s="63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3">
        <v>10</v>
      </c>
      <c r="K6" s="63">
        <v>11</v>
      </c>
      <c r="L6" s="65">
        <v>12</v>
      </c>
      <c r="M6" s="63">
        <v>13</v>
      </c>
    </row>
    <row r="7" spans="1:13" ht="48">
      <c r="A7" s="109" t="s">
        <v>126</v>
      </c>
      <c r="B7" s="108" t="s">
        <v>100</v>
      </c>
      <c r="C7" s="108" t="s">
        <v>101</v>
      </c>
      <c r="D7" s="108"/>
      <c r="E7" s="108"/>
      <c r="F7" s="108" t="s">
        <v>53</v>
      </c>
      <c r="G7" s="108"/>
      <c r="H7" s="66" t="s">
        <v>119</v>
      </c>
      <c r="I7" s="67" t="s">
        <v>98</v>
      </c>
      <c r="J7" s="68">
        <v>5</v>
      </c>
      <c r="K7" s="68">
        <v>5</v>
      </c>
      <c r="L7" s="68">
        <v>5</v>
      </c>
      <c r="M7" s="69">
        <v>0.5</v>
      </c>
    </row>
    <row r="8" spans="1:13" ht="36">
      <c r="A8" s="109"/>
      <c r="B8" s="108"/>
      <c r="C8" s="108"/>
      <c r="D8" s="108"/>
      <c r="E8" s="108"/>
      <c r="F8" s="108"/>
      <c r="G8" s="108"/>
      <c r="H8" s="70" t="s">
        <v>106</v>
      </c>
      <c r="I8" s="67" t="s">
        <v>98</v>
      </c>
      <c r="J8" s="68">
        <v>15</v>
      </c>
      <c r="K8" s="68">
        <v>15</v>
      </c>
      <c r="L8" s="68">
        <v>15</v>
      </c>
      <c r="M8" s="69">
        <v>0.5</v>
      </c>
    </row>
    <row r="9" spans="1:13" ht="17.25" customHeight="1">
      <c r="A9" s="109"/>
      <c r="B9" s="108"/>
      <c r="C9" s="108"/>
      <c r="D9" s="108"/>
      <c r="E9" s="108"/>
      <c r="F9" s="108"/>
      <c r="G9" s="108"/>
      <c r="H9" s="66" t="s">
        <v>107</v>
      </c>
      <c r="I9" s="67" t="s">
        <v>108</v>
      </c>
      <c r="J9" s="68">
        <v>0</v>
      </c>
      <c r="K9" s="68">
        <v>0</v>
      </c>
      <c r="L9" s="68">
        <v>0</v>
      </c>
      <c r="M9" s="69">
        <v>0</v>
      </c>
    </row>
  </sheetData>
  <sheetProtection/>
  <mergeCells count="25">
    <mergeCell ref="G7:G9"/>
    <mergeCell ref="A7:A9"/>
    <mergeCell ref="B7:B9"/>
    <mergeCell ref="C7:C9"/>
    <mergeCell ref="D7:D9"/>
    <mergeCell ref="E7:E9"/>
    <mergeCell ref="F7:F9"/>
    <mergeCell ref="K4:K5"/>
    <mergeCell ref="L4:L5"/>
    <mergeCell ref="E4:E5"/>
    <mergeCell ref="F4:F5"/>
    <mergeCell ref="G4:G5"/>
    <mergeCell ref="H4:H5"/>
    <mergeCell ref="J4:J5"/>
    <mergeCell ref="I4:I5"/>
    <mergeCell ref="M3:M5"/>
    <mergeCell ref="J3:L3"/>
    <mergeCell ref="A1:L1"/>
    <mergeCell ref="A3:A5"/>
    <mergeCell ref="B3:B5"/>
    <mergeCell ref="C3:E3"/>
    <mergeCell ref="F3:G3"/>
    <mergeCell ref="H3:I3"/>
    <mergeCell ref="C4:C5"/>
    <mergeCell ref="D4:D5"/>
  </mergeCells>
  <printOptions/>
  <pageMargins left="0.2362204724409449" right="0.2362204724409449" top="0.7480314960629921" bottom="0.5118110236220472" header="0.31496062992125984" footer="0.31496062992125984"/>
  <pageSetup firstPageNumber="13" useFirstPageNumber="1"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zoomScale="70" zoomScaleNormal="70" zoomScaleSheetLayoutView="100" zoomScalePageLayoutView="0" workbookViewId="0" topLeftCell="A1">
      <selection activeCell="B9" sqref="B9"/>
    </sheetView>
  </sheetViews>
  <sheetFormatPr defaultColWidth="31.00390625" defaultRowHeight="15"/>
  <cols>
    <col min="1" max="1" width="6.28125" style="12" bestFit="1" customWidth="1"/>
    <col min="2" max="2" width="52.28125" style="2" customWidth="1"/>
    <col min="3" max="3" width="17.00390625" style="2" customWidth="1"/>
    <col min="4" max="4" width="13.140625" style="2" customWidth="1"/>
    <col min="5" max="5" width="12.7109375" style="2" customWidth="1"/>
    <col min="6" max="6" width="14.28125" style="2" customWidth="1"/>
    <col min="7" max="7" width="15.7109375" style="2" customWidth="1"/>
    <col min="8" max="8" width="9.140625" style="2" customWidth="1"/>
    <col min="9" max="9" width="12.8515625" style="2" bestFit="1" customWidth="1"/>
    <col min="10" max="10" width="11.7109375" style="2" bestFit="1" customWidth="1"/>
    <col min="11" max="249" width="9.140625" style="2" customWidth="1"/>
    <col min="250" max="250" width="9.7109375" style="2" customWidth="1"/>
    <col min="251" max="251" width="32.7109375" style="2" customWidth="1"/>
    <col min="252" max="16384" width="31.00390625" style="2" customWidth="1"/>
  </cols>
  <sheetData>
    <row r="2" spans="1:7" ht="26.25" customHeight="1">
      <c r="A2" s="111" t="s">
        <v>79</v>
      </c>
      <c r="B2" s="111"/>
      <c r="C2" s="111"/>
      <c r="D2" s="111"/>
      <c r="E2" s="111"/>
      <c r="F2" s="111"/>
      <c r="G2" s="17"/>
    </row>
    <row r="3" spans="1:7" ht="26.25" customHeight="1">
      <c r="A3" s="18"/>
      <c r="B3" s="19"/>
      <c r="C3" s="19"/>
      <c r="D3" s="19"/>
      <c r="E3" s="19"/>
      <c r="F3" s="19"/>
      <c r="G3" s="19"/>
    </row>
    <row r="4" spans="1:7" s="4" customFormat="1" ht="12.75" customHeight="1">
      <c r="A4" s="112" t="s">
        <v>3</v>
      </c>
      <c r="B4" s="110" t="s">
        <v>4</v>
      </c>
      <c r="C4" s="110" t="s">
        <v>5</v>
      </c>
      <c r="D4" s="110" t="s">
        <v>6</v>
      </c>
      <c r="E4" s="110"/>
      <c r="F4" s="110"/>
      <c r="G4" s="110" t="s">
        <v>48</v>
      </c>
    </row>
    <row r="5" spans="1:7" s="4" customFormat="1" ht="12.75">
      <c r="A5" s="112"/>
      <c r="B5" s="110"/>
      <c r="C5" s="110"/>
      <c r="D5" s="110"/>
      <c r="E5" s="110"/>
      <c r="F5" s="110"/>
      <c r="G5" s="110"/>
    </row>
    <row r="6" spans="1:7" s="4" customFormat="1" ht="82.5" customHeight="1">
      <c r="A6" s="112"/>
      <c r="B6" s="110"/>
      <c r="C6" s="110"/>
      <c r="D6" s="44" t="s">
        <v>7</v>
      </c>
      <c r="E6" s="44" t="s">
        <v>8</v>
      </c>
      <c r="F6" s="44" t="s">
        <v>9</v>
      </c>
      <c r="G6" s="110"/>
    </row>
    <row r="7" spans="1:7" s="4" customFormat="1" ht="12.75">
      <c r="A7" s="20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10" s="4" customFormat="1" ht="12.75">
      <c r="A8" s="20">
        <v>1</v>
      </c>
      <c r="B8" s="22" t="s">
        <v>21</v>
      </c>
      <c r="C8" s="21"/>
      <c r="D8" s="50">
        <f>D11</f>
        <v>6103572.996717522</v>
      </c>
      <c r="E8" s="50">
        <f>E11</f>
        <v>6103572.996717522</v>
      </c>
      <c r="F8" s="50">
        <f>F11</f>
        <v>6103572.996717522</v>
      </c>
      <c r="G8" s="51" t="s">
        <v>109</v>
      </c>
      <c r="I8" s="61"/>
      <c r="J8" s="61"/>
    </row>
    <row r="9" spans="1:7" s="4" customFormat="1" ht="12.75">
      <c r="A9" s="23" t="s">
        <v>11</v>
      </c>
      <c r="B9" s="45" t="s">
        <v>126</v>
      </c>
      <c r="C9" s="24"/>
      <c r="D9" s="24"/>
      <c r="E9" s="21"/>
      <c r="F9" s="21"/>
      <c r="G9" s="52"/>
    </row>
    <row r="10" spans="1:7" s="4" customFormat="1" ht="24.75" customHeight="1">
      <c r="A10" s="23" t="s">
        <v>23</v>
      </c>
      <c r="B10" s="46" t="s">
        <v>100</v>
      </c>
      <c r="C10" s="24"/>
      <c r="D10" s="24"/>
      <c r="E10" s="21"/>
      <c r="F10" s="21"/>
      <c r="G10" s="52"/>
    </row>
    <row r="11" spans="1:11" s="27" customFormat="1" ht="26.25">
      <c r="A11" s="23" t="s">
        <v>24</v>
      </c>
      <c r="B11" s="28" t="s">
        <v>22</v>
      </c>
      <c r="C11" s="25" t="s">
        <v>10</v>
      </c>
      <c r="D11" s="48">
        <f>D12*D17-D19*D18</f>
        <v>6103572.996717522</v>
      </c>
      <c r="E11" s="48">
        <f>E12*E17-E19*E18</f>
        <v>6103572.996717522</v>
      </c>
      <c r="F11" s="48">
        <f>F12*F17-F19*F18</f>
        <v>6103572.996717522</v>
      </c>
      <c r="G11" s="53" t="s">
        <v>40</v>
      </c>
      <c r="I11" s="58"/>
      <c r="J11" s="58"/>
      <c r="K11" s="58"/>
    </row>
    <row r="12" spans="1:10" s="27" customFormat="1" ht="39">
      <c r="A12" s="23" t="s">
        <v>25</v>
      </c>
      <c r="B12" s="28" t="s">
        <v>50</v>
      </c>
      <c r="C12" s="25" t="s">
        <v>20</v>
      </c>
      <c r="D12" s="48">
        <f>D13*D15</f>
        <v>443.85909518240453</v>
      </c>
      <c r="E12" s="48">
        <f>E13*E15</f>
        <v>443.85909518240453</v>
      </c>
      <c r="F12" s="48">
        <f>F13*F15</f>
        <v>443.85909518240453</v>
      </c>
      <c r="G12" s="53" t="s">
        <v>41</v>
      </c>
      <c r="H12" s="58"/>
      <c r="I12" s="58"/>
      <c r="J12" s="58"/>
    </row>
    <row r="13" spans="1:7" s="27" customFormat="1" ht="26.25">
      <c r="A13" s="23" t="s">
        <v>26</v>
      </c>
      <c r="B13" s="28" t="s">
        <v>49</v>
      </c>
      <c r="C13" s="25" t="s">
        <v>10</v>
      </c>
      <c r="D13" s="48">
        <v>536.89264</v>
      </c>
      <c r="E13" s="48">
        <v>536.89264</v>
      </c>
      <c r="F13" s="48">
        <v>536.89264</v>
      </c>
      <c r="G13" s="53"/>
    </row>
    <row r="14" spans="1:7" s="27" customFormat="1" ht="12.75">
      <c r="A14" s="23" t="s">
        <v>27</v>
      </c>
      <c r="B14" s="28" t="s">
        <v>46</v>
      </c>
      <c r="C14" s="25" t="s">
        <v>14</v>
      </c>
      <c r="D14" s="49">
        <v>1</v>
      </c>
      <c r="E14" s="49">
        <v>1</v>
      </c>
      <c r="F14" s="49">
        <v>1</v>
      </c>
      <c r="G14" s="53"/>
    </row>
    <row r="15" spans="1:7" s="27" customFormat="1" ht="12.75">
      <c r="A15" s="23" t="s">
        <v>28</v>
      </c>
      <c r="B15" s="28" t="s">
        <v>44</v>
      </c>
      <c r="C15" s="25" t="s">
        <v>14</v>
      </c>
      <c r="D15" s="49">
        <v>0.826718532</v>
      </c>
      <c r="E15" s="49">
        <v>0.826718532</v>
      </c>
      <c r="F15" s="49">
        <v>0.826718532</v>
      </c>
      <c r="G15" s="53"/>
    </row>
    <row r="16" spans="1:7" s="27" customFormat="1" ht="12.75">
      <c r="A16" s="23" t="s">
        <v>29</v>
      </c>
      <c r="B16" s="28" t="s">
        <v>45</v>
      </c>
      <c r="C16" s="25" t="s">
        <v>14</v>
      </c>
      <c r="D16" s="49">
        <v>1</v>
      </c>
      <c r="E16" s="49">
        <v>1</v>
      </c>
      <c r="F16" s="49">
        <v>1</v>
      </c>
      <c r="G16" s="53"/>
    </row>
    <row r="17" spans="1:7" s="27" customFormat="1" ht="26.25">
      <c r="A17" s="23" t="s">
        <v>30</v>
      </c>
      <c r="B17" s="28" t="s">
        <v>80</v>
      </c>
      <c r="C17" s="25" t="s">
        <v>110</v>
      </c>
      <c r="D17" s="71">
        <v>13751.15</v>
      </c>
      <c r="E17" s="71">
        <v>13751.15</v>
      </c>
      <c r="F17" s="71">
        <v>13751.15</v>
      </c>
      <c r="G17" s="53"/>
    </row>
    <row r="18" spans="1:10" s="27" customFormat="1" ht="39">
      <c r="A18" s="23" t="s">
        <v>31</v>
      </c>
      <c r="B18" s="28" t="s">
        <v>81</v>
      </c>
      <c r="C18" s="25" t="s">
        <v>10</v>
      </c>
      <c r="D18" s="25"/>
      <c r="E18" s="26"/>
      <c r="F18" s="26"/>
      <c r="G18" s="53"/>
      <c r="I18" s="58"/>
      <c r="J18" s="58"/>
    </row>
    <row r="19" spans="1:7" s="27" customFormat="1" ht="26.25">
      <c r="A19" s="23" t="s">
        <v>32</v>
      </c>
      <c r="B19" s="28" t="s">
        <v>82</v>
      </c>
      <c r="C19" s="25" t="s">
        <v>110</v>
      </c>
      <c r="D19" s="25">
        <v>0</v>
      </c>
      <c r="E19" s="26" t="s">
        <v>52</v>
      </c>
      <c r="F19" s="26" t="s">
        <v>52</v>
      </c>
      <c r="G19" s="53"/>
    </row>
    <row r="20" spans="1:7" ht="39">
      <c r="A20" s="23" t="s">
        <v>16</v>
      </c>
      <c r="B20" s="47" t="s">
        <v>51</v>
      </c>
      <c r="C20" s="25" t="s">
        <v>10</v>
      </c>
      <c r="D20" s="48">
        <v>285544</v>
      </c>
      <c r="E20" s="48">
        <v>285544</v>
      </c>
      <c r="F20" s="48">
        <v>285544</v>
      </c>
      <c r="G20" s="25"/>
    </row>
    <row r="21" spans="1:7" ht="12.75">
      <c r="A21" s="23" t="s">
        <v>12</v>
      </c>
      <c r="B21" s="47" t="s">
        <v>0</v>
      </c>
      <c r="C21" s="25" t="s">
        <v>14</v>
      </c>
      <c r="D21" s="49">
        <v>1</v>
      </c>
      <c r="E21" s="49">
        <v>1</v>
      </c>
      <c r="F21" s="49">
        <v>1</v>
      </c>
      <c r="G21" s="25"/>
    </row>
    <row r="22" spans="1:10" ht="12.75">
      <c r="A22" s="23" t="s">
        <v>13</v>
      </c>
      <c r="B22" s="29" t="s">
        <v>83</v>
      </c>
      <c r="C22" s="25" t="s">
        <v>10</v>
      </c>
      <c r="D22" s="48">
        <f>D20+D8</f>
        <v>6389116.996717522</v>
      </c>
      <c r="E22" s="48">
        <f>E20+E8</f>
        <v>6389116.996717522</v>
      </c>
      <c r="F22" s="48">
        <f>F20+F8</f>
        <v>6389116.996717522</v>
      </c>
      <c r="G22" s="25"/>
      <c r="I22" s="60"/>
      <c r="J22" s="60"/>
    </row>
  </sheetData>
  <sheetProtection/>
  <mergeCells count="6">
    <mergeCell ref="G4:G6"/>
    <mergeCell ref="A2:F2"/>
    <mergeCell ref="A4:A6"/>
    <mergeCell ref="B4:B6"/>
    <mergeCell ref="C4:C6"/>
    <mergeCell ref="D4:F5"/>
  </mergeCells>
  <printOptions/>
  <pageMargins left="0.7086614173228347" right="0.7086614173228347" top="0.7480314960629921" bottom="0.7480314960629921" header="0.31496062992125984" footer="0.31496062992125984"/>
  <pageSetup firstPageNumber="14" useFirstPageNumber="1" fitToHeight="0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1"/>
  <sheetViews>
    <sheetView zoomScale="70" zoomScaleNormal="70" zoomScaleSheetLayoutView="100" zoomScalePageLayoutView="0" workbookViewId="0" topLeftCell="A1">
      <selection activeCell="A2" sqref="A2:K21"/>
    </sheetView>
  </sheetViews>
  <sheetFormatPr defaultColWidth="9.140625" defaultRowHeight="15"/>
  <cols>
    <col min="1" max="1" width="5.8515625" style="39" bestFit="1" customWidth="1"/>
    <col min="2" max="2" width="5.00390625" style="39" customWidth="1"/>
    <col min="3" max="3" width="5.57421875" style="39" customWidth="1"/>
    <col min="4" max="4" width="5.57421875" style="34" customWidth="1"/>
    <col min="5" max="5" width="5.421875" style="34" customWidth="1"/>
    <col min="6" max="6" width="7.140625" style="34" customWidth="1"/>
    <col min="7" max="7" width="8.140625" style="34" customWidth="1"/>
    <col min="8" max="8" width="6.28125" style="34" customWidth="1"/>
    <col min="9" max="9" width="15.00390625" style="34" customWidth="1"/>
    <col min="10" max="10" width="13.00390625" style="34" customWidth="1"/>
    <col min="11" max="11" width="37.57421875" style="34" customWidth="1"/>
    <col min="12" max="12" width="3.140625" style="34" customWidth="1"/>
    <col min="13" max="16384" width="9.140625" style="34" customWidth="1"/>
  </cols>
  <sheetData>
    <row r="2" spans="1:11" s="32" customFormat="1" ht="12.75">
      <c r="A2" s="116" t="s">
        <v>84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4" spans="1:11" s="32" customFormat="1" ht="12.75">
      <c r="A4" s="117" t="s">
        <v>85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6" spans="1:11" ht="36.75" customHeight="1">
      <c r="A6" s="33" t="s">
        <v>3</v>
      </c>
      <c r="B6" s="113" t="s">
        <v>15</v>
      </c>
      <c r="C6" s="114"/>
      <c r="D6" s="114"/>
      <c r="E6" s="114"/>
      <c r="F6" s="114"/>
      <c r="G6" s="114"/>
      <c r="H6" s="115"/>
      <c r="I6" s="118" t="s">
        <v>1</v>
      </c>
      <c r="J6" s="119"/>
      <c r="K6" s="120"/>
    </row>
    <row r="7" spans="1:11" ht="30.75" customHeight="1">
      <c r="A7" s="33">
        <v>1</v>
      </c>
      <c r="B7" s="113" t="s">
        <v>92</v>
      </c>
      <c r="C7" s="114"/>
      <c r="D7" s="114"/>
      <c r="E7" s="114"/>
      <c r="F7" s="114"/>
      <c r="G7" s="114"/>
      <c r="H7" s="115"/>
      <c r="I7" s="113" t="s">
        <v>93</v>
      </c>
      <c r="J7" s="114"/>
      <c r="K7" s="114"/>
    </row>
    <row r="8" spans="1:11" ht="32.25" customHeight="1">
      <c r="A8" s="33" t="s">
        <v>16</v>
      </c>
      <c r="B8" s="113" t="s">
        <v>94</v>
      </c>
      <c r="C8" s="114"/>
      <c r="D8" s="114"/>
      <c r="E8" s="114"/>
      <c r="F8" s="114"/>
      <c r="G8" s="114"/>
      <c r="H8" s="115"/>
      <c r="I8" s="113" t="s">
        <v>57</v>
      </c>
      <c r="J8" s="114"/>
      <c r="K8" s="114"/>
    </row>
    <row r="9" spans="1:11" ht="33" customHeight="1">
      <c r="A9" s="33" t="s">
        <v>12</v>
      </c>
      <c r="B9" s="113" t="s">
        <v>95</v>
      </c>
      <c r="C9" s="114"/>
      <c r="D9" s="114"/>
      <c r="E9" s="114"/>
      <c r="F9" s="114"/>
      <c r="G9" s="114"/>
      <c r="H9" s="115"/>
      <c r="I9" s="113" t="s">
        <v>96</v>
      </c>
      <c r="J9" s="114"/>
      <c r="K9" s="114"/>
    </row>
    <row r="10" spans="1:11" ht="12.75">
      <c r="A10" s="35"/>
      <c r="B10" s="35"/>
      <c r="C10" s="35"/>
      <c r="D10" s="36"/>
      <c r="E10" s="36"/>
      <c r="F10" s="36"/>
      <c r="G10" s="36"/>
      <c r="H10" s="36"/>
      <c r="I10" s="36"/>
      <c r="J10" s="36"/>
      <c r="K10" s="36"/>
    </row>
    <row r="11" spans="1:11" s="32" customFormat="1" ht="12.75">
      <c r="A11" s="127" t="s">
        <v>86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s="37" customFormat="1" ht="12.7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13" s="32" customFormat="1" ht="12.75">
      <c r="A13" s="127" t="s">
        <v>87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40"/>
      <c r="M13" s="40"/>
    </row>
    <row r="14" spans="1:11" s="37" customFormat="1" ht="12.75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13" s="32" customFormat="1" ht="12.75">
      <c r="A15" s="117" t="s">
        <v>88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40"/>
      <c r="M15" s="40"/>
    </row>
    <row r="17" spans="1:11" ht="45" customHeight="1">
      <c r="A17" s="33" t="s">
        <v>3</v>
      </c>
      <c r="B17" s="113" t="s">
        <v>89</v>
      </c>
      <c r="C17" s="114"/>
      <c r="D17" s="114"/>
      <c r="E17" s="114"/>
      <c r="F17" s="114"/>
      <c r="G17" s="114"/>
      <c r="H17" s="115"/>
      <c r="I17" s="118" t="s">
        <v>90</v>
      </c>
      <c r="J17" s="119"/>
      <c r="K17" s="120"/>
    </row>
    <row r="18" spans="1:11" ht="12.75">
      <c r="A18" s="33">
        <v>1</v>
      </c>
      <c r="B18" s="129" t="s">
        <v>58</v>
      </c>
      <c r="C18" s="130"/>
      <c r="D18" s="130"/>
      <c r="E18" s="130"/>
      <c r="F18" s="130"/>
      <c r="G18" s="130"/>
      <c r="H18" s="131"/>
      <c r="I18" s="124" t="s">
        <v>59</v>
      </c>
      <c r="J18" s="125"/>
      <c r="K18" s="126"/>
    </row>
    <row r="19" spans="1:11" s="38" customFormat="1" ht="15.75" customHeight="1">
      <c r="A19" s="33">
        <v>2</v>
      </c>
      <c r="B19" s="133" t="s">
        <v>60</v>
      </c>
      <c r="C19" s="134"/>
      <c r="D19" s="134"/>
      <c r="E19" s="134"/>
      <c r="F19" s="134"/>
      <c r="G19" s="134"/>
      <c r="H19" s="135"/>
      <c r="I19" s="124" t="s">
        <v>59</v>
      </c>
      <c r="J19" s="125"/>
      <c r="K19" s="126"/>
    </row>
    <row r="20" spans="1:11" s="38" customFormat="1" ht="30.75" customHeight="1">
      <c r="A20" s="33" t="s">
        <v>12</v>
      </c>
      <c r="B20" s="132" t="s">
        <v>91</v>
      </c>
      <c r="C20" s="132"/>
      <c r="D20" s="132"/>
      <c r="E20" s="132"/>
      <c r="F20" s="132"/>
      <c r="G20" s="132"/>
      <c r="H20" s="132"/>
      <c r="I20" s="124" t="s">
        <v>59</v>
      </c>
      <c r="J20" s="125"/>
      <c r="K20" s="126"/>
    </row>
    <row r="21" spans="1:12" s="38" customFormat="1" ht="15.75" customHeight="1">
      <c r="A21" s="33" t="s">
        <v>13</v>
      </c>
      <c r="B21" s="121" t="s">
        <v>61</v>
      </c>
      <c r="C21" s="122"/>
      <c r="D21" s="122"/>
      <c r="E21" s="122"/>
      <c r="F21" s="122"/>
      <c r="G21" s="122"/>
      <c r="H21" s="123"/>
      <c r="I21" s="124" t="s">
        <v>59</v>
      </c>
      <c r="J21" s="125"/>
      <c r="K21" s="126"/>
      <c r="L21" s="30" t="s">
        <v>42</v>
      </c>
    </row>
  </sheetData>
  <sheetProtection/>
  <mergeCells count="25">
    <mergeCell ref="B20:H20"/>
    <mergeCell ref="I20:K20"/>
    <mergeCell ref="I9:K9"/>
    <mergeCell ref="A11:K11"/>
    <mergeCell ref="B19:H19"/>
    <mergeCell ref="A12:K12"/>
    <mergeCell ref="B21:H21"/>
    <mergeCell ref="I21:K21"/>
    <mergeCell ref="A13:K13"/>
    <mergeCell ref="A14:K14"/>
    <mergeCell ref="A15:K15"/>
    <mergeCell ref="B17:H17"/>
    <mergeCell ref="I17:K17"/>
    <mergeCell ref="B18:H18"/>
    <mergeCell ref="I18:K18"/>
    <mergeCell ref="I19:K19"/>
    <mergeCell ref="B8:H8"/>
    <mergeCell ref="I8:K8"/>
    <mergeCell ref="B9:H9"/>
    <mergeCell ref="A2:K2"/>
    <mergeCell ref="A4:K4"/>
    <mergeCell ref="B6:H6"/>
    <mergeCell ref="I6:K6"/>
    <mergeCell ref="B7:H7"/>
    <mergeCell ref="I7:K7"/>
  </mergeCells>
  <printOptions/>
  <pageMargins left="0.7086614173228347" right="0.7086614173228347" top="0.7480314960629921" bottom="0.7480314960629921" header="0.31496062992125984" footer="0.31496062992125984"/>
  <pageSetup firstPageNumber="16" useFirstPageNumber="1" fitToHeight="2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PageLayoutView="0" workbookViewId="0" topLeftCell="A1">
      <selection activeCell="E7" sqref="E7:E9"/>
    </sheetView>
  </sheetViews>
  <sheetFormatPr defaultColWidth="9.140625" defaultRowHeight="15"/>
  <cols>
    <col min="1" max="1" width="14.7109375" style="0" customWidth="1"/>
    <col min="2" max="2" width="13.421875" style="0" customWidth="1"/>
    <col min="3" max="3" width="11.421875" style="0" customWidth="1"/>
    <col min="5" max="5" width="8.28125" style="0" customWidth="1"/>
    <col min="7" max="7" width="19.7109375" style="0" customWidth="1"/>
    <col min="8" max="8" width="15.28125" style="0" customWidth="1"/>
    <col min="10" max="10" width="12.28125" style="0" customWidth="1"/>
    <col min="11" max="11" width="10.421875" style="0" customWidth="1"/>
    <col min="12" max="12" width="11.7109375" style="0" customWidth="1"/>
    <col min="13" max="13" width="22.57421875" style="0" customWidth="1"/>
  </cols>
  <sheetData>
    <row r="1" spans="1:13" ht="14.25">
      <c r="A1" s="95" t="s">
        <v>73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62"/>
    </row>
    <row r="2" spans="1:13" ht="8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09.5" customHeight="1">
      <c r="A3" s="96" t="s">
        <v>113</v>
      </c>
      <c r="B3" s="96" t="s">
        <v>66</v>
      </c>
      <c r="C3" s="99" t="s">
        <v>74</v>
      </c>
      <c r="D3" s="100"/>
      <c r="E3" s="101"/>
      <c r="F3" s="102" t="s">
        <v>75</v>
      </c>
      <c r="G3" s="103"/>
      <c r="H3" s="104" t="s">
        <v>76</v>
      </c>
      <c r="I3" s="105"/>
      <c r="J3" s="94" t="s">
        <v>77</v>
      </c>
      <c r="K3" s="94"/>
      <c r="L3" s="94"/>
      <c r="M3" s="94" t="s">
        <v>78</v>
      </c>
    </row>
    <row r="4" spans="1:13" ht="43.5" customHeight="1">
      <c r="A4" s="97"/>
      <c r="B4" s="97"/>
      <c r="C4" s="96" t="s">
        <v>35</v>
      </c>
      <c r="D4" s="96" t="s">
        <v>36</v>
      </c>
      <c r="E4" s="96" t="s">
        <v>37</v>
      </c>
      <c r="F4" s="96" t="s">
        <v>33</v>
      </c>
      <c r="G4" s="96" t="s">
        <v>34</v>
      </c>
      <c r="H4" s="96" t="s">
        <v>43</v>
      </c>
      <c r="I4" s="106" t="s">
        <v>5</v>
      </c>
      <c r="J4" s="96" t="s">
        <v>114</v>
      </c>
      <c r="K4" s="96" t="s">
        <v>115</v>
      </c>
      <c r="L4" s="96" t="s">
        <v>116</v>
      </c>
      <c r="M4" s="94"/>
    </row>
    <row r="5" spans="1:13" ht="27" customHeight="1">
      <c r="A5" s="98"/>
      <c r="B5" s="98"/>
      <c r="C5" s="98"/>
      <c r="D5" s="98"/>
      <c r="E5" s="98"/>
      <c r="F5" s="98"/>
      <c r="G5" s="98"/>
      <c r="H5" s="98"/>
      <c r="I5" s="107"/>
      <c r="J5" s="98"/>
      <c r="K5" s="98"/>
      <c r="L5" s="98"/>
      <c r="M5" s="94"/>
    </row>
    <row r="6" spans="1:13" ht="14.25">
      <c r="A6" s="63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3">
        <v>10</v>
      </c>
      <c r="K6" s="63">
        <v>11</v>
      </c>
      <c r="L6" s="65">
        <v>12</v>
      </c>
      <c r="M6" s="63">
        <v>13</v>
      </c>
    </row>
    <row r="7" spans="1:13" ht="151.5" customHeight="1">
      <c r="A7" s="109" t="s">
        <v>99</v>
      </c>
      <c r="B7" s="108" t="s">
        <v>100</v>
      </c>
      <c r="C7" s="108" t="s">
        <v>101</v>
      </c>
      <c r="D7" s="108"/>
      <c r="E7" s="108"/>
      <c r="F7" s="108" t="s">
        <v>53</v>
      </c>
      <c r="G7" s="108"/>
      <c r="H7" s="66" t="s">
        <v>105</v>
      </c>
      <c r="I7" s="67" t="s">
        <v>98</v>
      </c>
      <c r="J7" s="68">
        <v>5</v>
      </c>
      <c r="K7" s="68">
        <v>5</v>
      </c>
      <c r="L7" s="68">
        <v>5</v>
      </c>
      <c r="M7" s="69">
        <v>0.5</v>
      </c>
    </row>
    <row r="8" spans="1:13" ht="114.75" customHeight="1">
      <c r="A8" s="109"/>
      <c r="B8" s="108"/>
      <c r="C8" s="108"/>
      <c r="D8" s="108"/>
      <c r="E8" s="108"/>
      <c r="F8" s="108"/>
      <c r="G8" s="108"/>
      <c r="H8" s="70" t="s">
        <v>106</v>
      </c>
      <c r="I8" s="67" t="s">
        <v>98</v>
      </c>
      <c r="J8" s="68">
        <v>15</v>
      </c>
      <c r="K8" s="68">
        <v>15</v>
      </c>
      <c r="L8" s="68">
        <v>15</v>
      </c>
      <c r="M8" s="69">
        <v>0.5</v>
      </c>
    </row>
    <row r="9" spans="1:13" ht="36">
      <c r="A9" s="109"/>
      <c r="B9" s="108"/>
      <c r="C9" s="108"/>
      <c r="D9" s="108"/>
      <c r="E9" s="108"/>
      <c r="F9" s="108"/>
      <c r="G9" s="108"/>
      <c r="H9" s="66" t="s">
        <v>107</v>
      </c>
      <c r="I9" s="67" t="s">
        <v>108</v>
      </c>
      <c r="J9" s="68">
        <v>0</v>
      </c>
      <c r="K9" s="68">
        <v>0</v>
      </c>
      <c r="L9" s="68">
        <v>0</v>
      </c>
      <c r="M9" s="69">
        <v>0</v>
      </c>
    </row>
    <row r="10" spans="1:13" ht="14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</sheetData>
  <sheetProtection/>
  <mergeCells count="25">
    <mergeCell ref="A1:L1"/>
    <mergeCell ref="A3:A5"/>
    <mergeCell ref="B3:B5"/>
    <mergeCell ref="C3:E3"/>
    <mergeCell ref="F3:G3"/>
    <mergeCell ref="H3:I3"/>
    <mergeCell ref="J3:L3"/>
    <mergeCell ref="L4:L5"/>
    <mergeCell ref="M3:M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G7:G9"/>
    <mergeCell ref="A7:A9"/>
    <mergeCell ref="B7:B9"/>
    <mergeCell ref="C7:C9"/>
    <mergeCell ref="D7:D9"/>
    <mergeCell ref="E7:E9"/>
    <mergeCell ref="F7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5.28125" style="0" customWidth="1"/>
    <col min="2" max="2" width="28.00390625" style="0" customWidth="1"/>
    <col min="3" max="3" width="13.7109375" style="0" customWidth="1"/>
    <col min="4" max="4" width="13.140625" style="0" customWidth="1"/>
    <col min="5" max="5" width="13.00390625" style="0" customWidth="1"/>
    <col min="6" max="6" width="11.8515625" style="0" customWidth="1"/>
    <col min="7" max="7" width="13.00390625" style="0" customWidth="1"/>
  </cols>
  <sheetData>
    <row r="1" spans="1:7" ht="14.25">
      <c r="A1" s="111" t="s">
        <v>79</v>
      </c>
      <c r="B1" s="111"/>
      <c r="C1" s="111"/>
      <c r="D1" s="111"/>
      <c r="E1" s="111"/>
      <c r="F1" s="111"/>
      <c r="G1" s="17"/>
    </row>
    <row r="2" spans="1:7" ht="14.25">
      <c r="A2" s="18"/>
      <c r="B2" s="19"/>
      <c r="C2" s="19"/>
      <c r="D2" s="19"/>
      <c r="E2" s="19"/>
      <c r="F2" s="19"/>
      <c r="G2" s="19"/>
    </row>
    <row r="3" spans="1:7" ht="14.25">
      <c r="A3" s="112" t="s">
        <v>3</v>
      </c>
      <c r="B3" s="110" t="s">
        <v>4</v>
      </c>
      <c r="C3" s="110" t="s">
        <v>5</v>
      </c>
      <c r="D3" s="110" t="s">
        <v>6</v>
      </c>
      <c r="E3" s="110"/>
      <c r="F3" s="110"/>
      <c r="G3" s="110" t="s">
        <v>48</v>
      </c>
    </row>
    <row r="4" spans="1:7" ht="14.25">
      <c r="A4" s="112"/>
      <c r="B4" s="110"/>
      <c r="C4" s="110"/>
      <c r="D4" s="110"/>
      <c r="E4" s="110"/>
      <c r="F4" s="110"/>
      <c r="G4" s="110"/>
    </row>
    <row r="5" spans="1:7" ht="52.5">
      <c r="A5" s="112"/>
      <c r="B5" s="110"/>
      <c r="C5" s="110"/>
      <c r="D5" s="44" t="s">
        <v>7</v>
      </c>
      <c r="E5" s="44" t="s">
        <v>8</v>
      </c>
      <c r="F5" s="44" t="s">
        <v>9</v>
      </c>
      <c r="G5" s="110"/>
    </row>
    <row r="6" spans="1:7" ht="14.25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ht="30.75" customHeight="1">
      <c r="A7" s="20">
        <v>1</v>
      </c>
      <c r="B7" s="22" t="s">
        <v>21</v>
      </c>
      <c r="C7" s="21"/>
      <c r="D7" s="50">
        <f>D10</f>
        <v>4144973.9840800003</v>
      </c>
      <c r="E7" s="50">
        <f>E10</f>
        <v>2868440.0022790004</v>
      </c>
      <c r="F7" s="50">
        <f>F10</f>
        <v>2868440.0022790004</v>
      </c>
      <c r="G7" s="51" t="s">
        <v>109</v>
      </c>
    </row>
    <row r="8" spans="1:7" ht="17.25" customHeight="1">
      <c r="A8" s="23" t="s">
        <v>11</v>
      </c>
      <c r="B8" s="45" t="s">
        <v>99</v>
      </c>
      <c r="C8" s="24"/>
      <c r="D8" s="24"/>
      <c r="E8" s="21"/>
      <c r="F8" s="21"/>
      <c r="G8" s="52"/>
    </row>
    <row r="9" spans="1:7" ht="27" customHeight="1">
      <c r="A9" s="23" t="s">
        <v>23</v>
      </c>
      <c r="B9" s="46" t="s">
        <v>100</v>
      </c>
      <c r="C9" s="24"/>
      <c r="D9" s="24"/>
      <c r="E9" s="21"/>
      <c r="F9" s="21"/>
      <c r="G9" s="52"/>
    </row>
    <row r="10" spans="1:7" ht="27" customHeight="1">
      <c r="A10" s="23" t="s">
        <v>24</v>
      </c>
      <c r="B10" s="28" t="s">
        <v>22</v>
      </c>
      <c r="C10" s="25" t="s">
        <v>10</v>
      </c>
      <c r="D10" s="48">
        <f>D11*D16-D18*D17-0.32</f>
        <v>4144973.9840800003</v>
      </c>
      <c r="E10" s="48">
        <f>E11*E16-E18*E17-0.8</f>
        <v>2868440.0022790004</v>
      </c>
      <c r="F10" s="48">
        <f>F11*F16-F18*F17-0.8</f>
        <v>2868440.0022790004</v>
      </c>
      <c r="G10" s="53" t="s">
        <v>40</v>
      </c>
    </row>
    <row r="11" spans="1:7" ht="47.25" customHeight="1">
      <c r="A11" s="23" t="s">
        <v>25</v>
      </c>
      <c r="B11" s="28" t="s">
        <v>50</v>
      </c>
      <c r="C11" s="25" t="s">
        <v>20</v>
      </c>
      <c r="D11" s="48">
        <f>D12*D14</f>
        <v>228.19722000000002</v>
      </c>
      <c r="E11" s="48">
        <f>E12*E14</f>
        <v>157.91900475</v>
      </c>
      <c r="F11" s="48">
        <f>F12*F14</f>
        <v>157.91900475</v>
      </c>
      <c r="G11" s="53" t="s">
        <v>41</v>
      </c>
    </row>
    <row r="12" spans="1:7" ht="45" customHeight="1">
      <c r="A12" s="23" t="s">
        <v>26</v>
      </c>
      <c r="B12" s="28" t="s">
        <v>49</v>
      </c>
      <c r="C12" s="25" t="s">
        <v>10</v>
      </c>
      <c r="D12" s="48">
        <v>178.6</v>
      </c>
      <c r="E12" s="48">
        <v>122.25</v>
      </c>
      <c r="F12" s="48">
        <v>122.25</v>
      </c>
      <c r="G12" s="53"/>
    </row>
    <row r="13" spans="1:7" ht="28.5" customHeight="1">
      <c r="A13" s="23" t="s">
        <v>27</v>
      </c>
      <c r="B13" s="28" t="s">
        <v>46</v>
      </c>
      <c r="C13" s="25" t="s">
        <v>14</v>
      </c>
      <c r="D13" s="49">
        <v>1</v>
      </c>
      <c r="E13" s="49">
        <v>1</v>
      </c>
      <c r="F13" s="49">
        <v>1</v>
      </c>
      <c r="G13" s="53"/>
    </row>
    <row r="14" spans="1:7" ht="35.25" customHeight="1">
      <c r="A14" s="23" t="s">
        <v>28</v>
      </c>
      <c r="B14" s="28" t="s">
        <v>44</v>
      </c>
      <c r="C14" s="25" t="s">
        <v>14</v>
      </c>
      <c r="D14" s="49">
        <v>1.2777</v>
      </c>
      <c r="E14" s="49">
        <v>1.291771</v>
      </c>
      <c r="F14" s="49">
        <v>1.291771</v>
      </c>
      <c r="G14" s="53"/>
    </row>
    <row r="15" spans="1:7" ht="31.5" customHeight="1">
      <c r="A15" s="23" t="s">
        <v>29</v>
      </c>
      <c r="B15" s="28" t="s">
        <v>45</v>
      </c>
      <c r="C15" s="25" t="s">
        <v>14</v>
      </c>
      <c r="D15" s="49">
        <v>1</v>
      </c>
      <c r="E15" s="49">
        <v>1</v>
      </c>
      <c r="F15" s="49">
        <v>1</v>
      </c>
      <c r="G15" s="53"/>
    </row>
    <row r="16" spans="1:7" ht="38.25" customHeight="1">
      <c r="A16" s="23" t="s">
        <v>30</v>
      </c>
      <c r="B16" s="28" t="s">
        <v>80</v>
      </c>
      <c r="C16" s="25" t="s">
        <v>110</v>
      </c>
      <c r="D16" s="25">
        <v>18164</v>
      </c>
      <c r="E16" s="25">
        <v>18164</v>
      </c>
      <c r="F16" s="25">
        <v>18164</v>
      </c>
      <c r="G16" s="53"/>
    </row>
    <row r="17" spans="1:7" ht="78" customHeight="1">
      <c r="A17" s="23" t="s">
        <v>31</v>
      </c>
      <c r="B17" s="28" t="s">
        <v>81</v>
      </c>
      <c r="C17" s="25" t="s">
        <v>10</v>
      </c>
      <c r="D17" s="25"/>
      <c r="E17" s="26"/>
      <c r="F17" s="26"/>
      <c r="G17" s="53"/>
    </row>
    <row r="18" spans="1:7" ht="45" customHeight="1">
      <c r="A18" s="23" t="s">
        <v>32</v>
      </c>
      <c r="B18" s="28" t="s">
        <v>82</v>
      </c>
      <c r="C18" s="25" t="s">
        <v>110</v>
      </c>
      <c r="D18" s="25">
        <v>0</v>
      </c>
      <c r="E18" s="26" t="s">
        <v>52</v>
      </c>
      <c r="F18" s="26" t="s">
        <v>52</v>
      </c>
      <c r="G18" s="53"/>
    </row>
    <row r="19" spans="1:7" ht="69" customHeight="1">
      <c r="A19" s="23" t="s">
        <v>16</v>
      </c>
      <c r="B19" s="47" t="s">
        <v>51</v>
      </c>
      <c r="C19" s="25" t="s">
        <v>10</v>
      </c>
      <c r="D19" s="48">
        <v>458422</v>
      </c>
      <c r="E19" s="48">
        <v>430630</v>
      </c>
      <c r="F19" s="48">
        <v>430630</v>
      </c>
      <c r="G19" s="25"/>
    </row>
    <row r="20" spans="1:7" ht="31.5" customHeight="1">
      <c r="A20" s="23" t="s">
        <v>12</v>
      </c>
      <c r="B20" s="47" t="s">
        <v>0</v>
      </c>
      <c r="C20" s="25" t="s">
        <v>14</v>
      </c>
      <c r="D20" s="49">
        <v>1</v>
      </c>
      <c r="E20" s="49">
        <v>1</v>
      </c>
      <c r="F20" s="49">
        <v>1</v>
      </c>
      <c r="G20" s="25"/>
    </row>
    <row r="21" spans="1:7" ht="33.75" customHeight="1">
      <c r="A21" s="23" t="s">
        <v>13</v>
      </c>
      <c r="B21" s="29" t="s">
        <v>83</v>
      </c>
      <c r="C21" s="25" t="s">
        <v>10</v>
      </c>
      <c r="D21" s="48">
        <f>D19+D7</f>
        <v>4603395.98408</v>
      </c>
      <c r="E21" s="48">
        <f>E19+E7</f>
        <v>3299070.0022790004</v>
      </c>
      <c r="F21" s="48">
        <f>F19+F7</f>
        <v>3299070.0022790004</v>
      </c>
      <c r="G21" s="25"/>
    </row>
  </sheetData>
  <sheetProtection/>
  <mergeCells count="6">
    <mergeCell ref="A1:F1"/>
    <mergeCell ref="A3:A5"/>
    <mergeCell ref="B3:B5"/>
    <mergeCell ref="C3:C5"/>
    <mergeCell ref="D3:F4"/>
    <mergeCell ref="G3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2021-01-18T13:04:19Z</dcterms:modified>
  <cp:category/>
  <cp:version/>
  <cp:contentType/>
  <cp:contentStatus/>
</cp:coreProperties>
</file>